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15" windowHeight="5220" activeTab="0"/>
  </bookViews>
  <sheets>
    <sheet name="EXE2-3" sheetId="1" r:id="rId1"/>
  </sheets>
  <definedNames>
    <definedName name="PAGE1">'EXE2-3'!$A$5:$O$32</definedName>
    <definedName name="Print_Area_MI">'EXE2-3'!$A$5:$O$32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<sst xmlns="http://schemas.openxmlformats.org/spreadsheetml/2006/main" count="37" uniqueCount="35">
  <si>
    <t>International Club</t>
  </si>
  <si>
    <t>Six Months Cash Flow Projection</t>
  </si>
  <si>
    <t>Jan</t>
  </si>
  <si>
    <t>Feb</t>
  </si>
  <si>
    <t>Mar</t>
  </si>
  <si>
    <t>Apr</t>
  </si>
  <si>
    <t>May</t>
  </si>
  <si>
    <t>Total</t>
  </si>
  <si>
    <t>Start Balance</t>
  </si>
  <si>
    <t xml:space="preserve"> </t>
  </si>
  <si>
    <t>Revenues:</t>
  </si>
  <si>
    <t xml:space="preserve"> Members:</t>
  </si>
  <si>
    <t xml:space="preserve">  6-Month Mem.</t>
  </si>
  <si>
    <t xml:space="preserve">  1-Year Mem.</t>
  </si>
  <si>
    <t>Total Revenue</t>
  </si>
  <si>
    <t>Cash Available</t>
  </si>
  <si>
    <t>Disbursements:</t>
  </si>
  <si>
    <t xml:space="preserve"> Salaries:</t>
  </si>
  <si>
    <t xml:space="preserve">  President</t>
  </si>
  <si>
    <t xml:space="preserve">  Salesman</t>
  </si>
  <si>
    <t xml:space="preserve">  Receptionist</t>
  </si>
  <si>
    <t xml:space="preserve">  Rent</t>
  </si>
  <si>
    <t xml:space="preserve">  Utilities</t>
  </si>
  <si>
    <t xml:space="preserve">  Insurance</t>
  </si>
  <si>
    <t xml:space="preserve">  Petty Cash</t>
  </si>
  <si>
    <t xml:space="preserve">  Advertising</t>
  </si>
  <si>
    <t xml:space="preserve">  Accountant</t>
  </si>
  <si>
    <t xml:space="preserve">  Office Supply</t>
  </si>
  <si>
    <t>Total Disburs.</t>
  </si>
  <si>
    <t>Ending Balance</t>
  </si>
  <si>
    <t>NOTE:</t>
  </si>
  <si>
    <t>2. Make sure you copy the formulas.</t>
  </si>
  <si>
    <t>Jun</t>
  </si>
  <si>
    <t>1. The shaded areas are to be input as formulas. Create the lines and shading too.</t>
  </si>
  <si>
    <t>3. Use "Increase Indent" icon in Home tab to indents the lines.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</si>
</sst>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sz val="10"/>
      <color indexed="23"/>
      <name val="Courier New"/>
      <family val="3"/>
    </font>
    <font>
      <i/>
      <sz val="10"/>
      <color indexed="23"/>
      <name val="Courier New"/>
      <family val="3"/>
    </font>
    <font>
      <i/>
      <sz val="14"/>
      <color indexed="23"/>
      <name val="Times New Roman"/>
      <family val="1"/>
    </font>
    <font>
      <sz val="14"/>
      <color indexed="23"/>
      <name val="Courier New"/>
      <family val="3"/>
    </font>
    <font>
      <sz val="11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Times New Roman"/>
      <family val="1"/>
    </font>
    <font>
      <sz val="10"/>
      <color theme="0" tint="-0.4999699890613556"/>
      <name val="Times New Roman"/>
      <family val="1"/>
    </font>
    <font>
      <sz val="10"/>
      <color theme="0" tint="-0.4999699890613556"/>
      <name val="Courier New"/>
      <family val="3"/>
    </font>
    <font>
      <i/>
      <sz val="10"/>
      <color theme="0" tint="-0.4999699890613556"/>
      <name val="Courier New"/>
      <family val="3"/>
    </font>
    <font>
      <sz val="14"/>
      <color theme="0" tint="-0.4999699890613556"/>
      <name val="Courier New"/>
      <family val="3"/>
    </font>
    <font>
      <sz val="11"/>
      <color theme="0" tint="-0.4999699890613556"/>
      <name val="Times New Roman"/>
      <family val="1"/>
    </font>
    <font>
      <i/>
      <sz val="14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double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24993999302387238"/>
      </bottom>
    </border>
    <border>
      <left>
        <color indexed="63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2499399930238723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46" fillId="0" borderId="0" xfId="0" applyFont="1" applyAlignment="1">
      <alignment horizontal="center"/>
    </xf>
    <xf numFmtId="37" fontId="46" fillId="0" borderId="0" xfId="0" applyFont="1" applyAlignment="1">
      <alignment/>
    </xf>
    <xf numFmtId="37" fontId="47" fillId="0" borderId="0" xfId="0" applyFont="1" applyAlignment="1">
      <alignment/>
    </xf>
    <xf numFmtId="37" fontId="48" fillId="0" borderId="0" xfId="0" applyFont="1" applyAlignment="1">
      <alignment/>
    </xf>
    <xf numFmtId="37" fontId="48" fillId="0" borderId="0" xfId="0" applyFont="1" applyFill="1" applyBorder="1" applyAlignment="1">
      <alignment/>
    </xf>
    <xf numFmtId="37" fontId="48" fillId="0" borderId="0" xfId="0" applyNumberFormat="1" applyFont="1" applyBorder="1" applyAlignment="1" applyProtection="1">
      <alignment horizontal="left"/>
      <protection/>
    </xf>
    <xf numFmtId="37" fontId="48" fillId="0" borderId="0" xfId="0" applyFont="1" applyBorder="1" applyAlignment="1">
      <alignment/>
    </xf>
    <xf numFmtId="37" fontId="49" fillId="0" borderId="0" xfId="0" applyNumberFormat="1" applyFont="1" applyBorder="1" applyAlignment="1" applyProtection="1">
      <alignment horizontal="left"/>
      <protection/>
    </xf>
    <xf numFmtId="37" fontId="48" fillId="0" borderId="0" xfId="0" applyNumberFormat="1" applyFont="1" applyAlignment="1" applyProtection="1">
      <alignment horizontal="left"/>
      <protection/>
    </xf>
    <xf numFmtId="37" fontId="50" fillId="0" borderId="0" xfId="0" applyFont="1" applyAlignment="1">
      <alignment/>
    </xf>
    <xf numFmtId="37" fontId="51" fillId="0" borderId="0" xfId="0" applyFont="1" applyAlignment="1">
      <alignment/>
    </xf>
    <xf numFmtId="37" fontId="52" fillId="0" borderId="0" xfId="0" applyNumberFormat="1" applyFont="1" applyAlignment="1" applyProtection="1">
      <alignment horizontal="center"/>
      <protection/>
    </xf>
    <xf numFmtId="37" fontId="48" fillId="0" borderId="10" xfId="0" applyFont="1" applyFill="1" applyBorder="1" applyAlignment="1">
      <alignment/>
    </xf>
    <xf numFmtId="37" fontId="49" fillId="0" borderId="10" xfId="0" applyNumberFormat="1" applyFont="1" applyFill="1" applyBorder="1" applyAlignment="1" applyProtection="1">
      <alignment horizontal="center"/>
      <protection/>
    </xf>
    <xf numFmtId="37" fontId="49" fillId="0" borderId="10" xfId="0" applyFont="1" applyFill="1" applyBorder="1" applyAlignment="1">
      <alignment/>
    </xf>
    <xf numFmtId="37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 applyProtection="1">
      <alignment horizontal="left"/>
      <protection/>
    </xf>
    <xf numFmtId="37" fontId="48" fillId="0" borderId="10" xfId="0" applyNumberFormat="1" applyFont="1" applyBorder="1" applyAlignment="1" applyProtection="1">
      <alignment horizontal="left"/>
      <protection/>
    </xf>
    <xf numFmtId="3" fontId="48" fillId="33" borderId="10" xfId="0" applyNumberFormat="1" applyFont="1" applyFill="1" applyBorder="1" applyAlignment="1">
      <alignment/>
    </xf>
    <xf numFmtId="3" fontId="48" fillId="0" borderId="10" xfId="0" applyNumberFormat="1" applyFont="1" applyBorder="1" applyAlignment="1" applyProtection="1">
      <alignment/>
      <protection/>
    </xf>
    <xf numFmtId="3" fontId="48" fillId="33" borderId="10" xfId="0" applyNumberFormat="1" applyFont="1" applyFill="1" applyBorder="1" applyAlignment="1" applyProtection="1">
      <alignment/>
      <protection/>
    </xf>
    <xf numFmtId="37" fontId="48" fillId="33" borderId="10" xfId="0" applyNumberFormat="1" applyFont="1" applyFill="1" applyBorder="1" applyAlignment="1" applyProtection="1">
      <alignment horizontal="left"/>
      <protection/>
    </xf>
    <xf numFmtId="3" fontId="48" fillId="33" borderId="10" xfId="0" applyNumberFormat="1" applyFont="1" applyFill="1" applyBorder="1" applyAlignment="1" applyProtection="1">
      <alignment horizontal="left"/>
      <protection/>
    </xf>
    <xf numFmtId="37" fontId="49" fillId="0" borderId="11" xfId="0" applyNumberFormat="1" applyFont="1" applyBorder="1" applyAlignment="1" applyProtection="1">
      <alignment horizontal="left"/>
      <protection/>
    </xf>
    <xf numFmtId="37" fontId="48" fillId="0" borderId="12" xfId="0" applyNumberFormat="1" applyFont="1" applyBorder="1" applyAlignment="1" applyProtection="1">
      <alignment horizontal="left"/>
      <protection/>
    </xf>
    <xf numFmtId="3" fontId="48" fillId="33" borderId="12" xfId="0" applyNumberFormat="1" applyFont="1" applyFill="1" applyBorder="1" applyAlignment="1" applyProtection="1">
      <alignment/>
      <protection/>
    </xf>
    <xf numFmtId="5" fontId="48" fillId="33" borderId="12" xfId="0" applyNumberFormat="1" applyFont="1" applyFill="1" applyBorder="1" applyAlignment="1" applyProtection="1">
      <alignment horizontal="left"/>
      <protection/>
    </xf>
    <xf numFmtId="3" fontId="48" fillId="33" borderId="12" xfId="0" applyNumberFormat="1" applyFont="1" applyFill="1" applyBorder="1" applyAlignment="1" applyProtection="1">
      <alignment horizontal="left"/>
      <protection/>
    </xf>
    <xf numFmtId="37" fontId="49" fillId="0" borderId="13" xfId="0" applyNumberFormat="1" applyFont="1" applyBorder="1" applyAlignment="1" applyProtection="1">
      <alignment horizontal="left"/>
      <protection/>
    </xf>
    <xf numFmtId="37" fontId="48" fillId="0" borderId="14" xfId="0" applyNumberFormat="1" applyFont="1" applyBorder="1" applyAlignment="1" applyProtection="1">
      <alignment horizontal="left"/>
      <protection/>
    </xf>
    <xf numFmtId="3" fontId="48" fillId="33" borderId="14" xfId="0" applyNumberFormat="1" applyFont="1" applyFill="1" applyBorder="1" applyAlignment="1" applyProtection="1">
      <alignment/>
      <protection/>
    </xf>
    <xf numFmtId="5" fontId="48" fillId="33" borderId="14" xfId="0" applyNumberFormat="1" applyFont="1" applyFill="1" applyBorder="1" applyAlignment="1" applyProtection="1">
      <alignment horizontal="left"/>
      <protection/>
    </xf>
    <xf numFmtId="3" fontId="48" fillId="33" borderId="14" xfId="0" applyNumberFormat="1" applyFont="1" applyFill="1" applyBorder="1" applyAlignment="1" applyProtection="1">
      <alignment horizontal="left"/>
      <protection/>
    </xf>
    <xf numFmtId="37" fontId="49" fillId="0" borderId="15" xfId="0" applyNumberFormat="1" applyFont="1" applyBorder="1" applyAlignment="1" applyProtection="1">
      <alignment horizontal="left"/>
      <protection/>
    </xf>
    <xf numFmtId="3" fontId="48" fillId="0" borderId="16" xfId="0" applyNumberFormat="1" applyFont="1" applyBorder="1" applyAlignment="1" applyProtection="1">
      <alignment/>
      <protection/>
    </xf>
    <xf numFmtId="3" fontId="48" fillId="33" borderId="16" xfId="0" applyNumberFormat="1" applyFont="1" applyFill="1" applyBorder="1" applyAlignment="1">
      <alignment/>
    </xf>
    <xf numFmtId="37" fontId="48" fillId="0" borderId="17" xfId="0" applyNumberFormat="1" applyFont="1" applyBorder="1" applyAlignment="1" applyProtection="1">
      <alignment horizontal="left"/>
      <protection/>
    </xf>
    <xf numFmtId="37" fontId="48" fillId="0" borderId="18" xfId="0" applyNumberFormat="1" applyFont="1" applyBorder="1" applyAlignment="1" applyProtection="1">
      <alignment horizontal="left"/>
      <protection/>
    </xf>
    <xf numFmtId="3" fontId="48" fillId="0" borderId="18" xfId="0" applyNumberFormat="1" applyFont="1" applyBorder="1" applyAlignment="1" applyProtection="1">
      <alignment/>
      <protection/>
    </xf>
    <xf numFmtId="3" fontId="48" fillId="0" borderId="18" xfId="0" applyNumberFormat="1" applyFont="1" applyBorder="1" applyAlignment="1" applyProtection="1">
      <alignment horizontal="left"/>
      <protection/>
    </xf>
    <xf numFmtId="3" fontId="48" fillId="33" borderId="18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3"/>
  <sheetViews>
    <sheetView tabSelected="1" zoomScalePageLayoutView="0" workbookViewId="0" topLeftCell="A1">
      <selection activeCell="G16" sqref="G16"/>
    </sheetView>
  </sheetViews>
  <sheetFormatPr defaultColWidth="7.625" defaultRowHeight="12.75"/>
  <cols>
    <col min="1" max="1" width="17.125" style="4" customWidth="1"/>
    <col min="2" max="2" width="2.625" style="4" customWidth="1"/>
    <col min="3" max="3" width="9.625" style="4" customWidth="1"/>
    <col min="4" max="4" width="2.625" style="4" customWidth="1"/>
    <col min="5" max="5" width="9.625" style="4" customWidth="1"/>
    <col min="6" max="6" width="2.625" style="4" customWidth="1"/>
    <col min="7" max="7" width="9.625" style="4" customWidth="1"/>
    <col min="8" max="8" width="2.625" style="4" customWidth="1"/>
    <col min="9" max="9" width="9.625" style="4" customWidth="1"/>
    <col min="10" max="10" width="2.625" style="4" customWidth="1"/>
    <col min="11" max="11" width="9.625" style="4" customWidth="1"/>
    <col min="12" max="12" width="2.625" style="4" customWidth="1"/>
    <col min="13" max="13" width="9.625" style="4" customWidth="1"/>
    <col min="14" max="14" width="2.625" style="4" customWidth="1"/>
    <col min="15" max="15" width="9.625" style="4" customWidth="1"/>
    <col min="16" max="16384" width="7.625" style="4" customWidth="1"/>
  </cols>
  <sheetData>
    <row r="1" spans="1:9" ht="15.75">
      <c r="A1" s="1" t="s">
        <v>30</v>
      </c>
      <c r="B1" s="11" t="s">
        <v>33</v>
      </c>
      <c r="C1" s="2"/>
      <c r="D1" s="2"/>
      <c r="E1" s="2"/>
      <c r="F1" s="2"/>
      <c r="G1" s="2"/>
      <c r="H1" s="2"/>
      <c r="I1" s="2"/>
    </row>
    <row r="2" spans="1:9" ht="15.75">
      <c r="A2" s="2"/>
      <c r="B2" s="11" t="s">
        <v>31</v>
      </c>
      <c r="C2" s="2"/>
      <c r="D2" s="2"/>
      <c r="E2" s="2"/>
      <c r="F2" s="2"/>
      <c r="G2" s="2"/>
      <c r="H2" s="2"/>
      <c r="I2" s="2"/>
    </row>
    <row r="3" spans="1:9" ht="15">
      <c r="A3" s="3"/>
      <c r="B3" s="11" t="s">
        <v>34</v>
      </c>
      <c r="C3" s="3"/>
      <c r="D3" s="3"/>
      <c r="E3" s="3"/>
      <c r="F3" s="3"/>
      <c r="G3" s="3"/>
      <c r="H3" s="3"/>
      <c r="I3" s="3"/>
    </row>
    <row r="5" spans="1:15" s="10" customFormat="1" ht="18.75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10" customFormat="1" ht="18.7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8" spans="1:15" ht="13.5">
      <c r="A8" s="5"/>
      <c r="B8" s="13"/>
      <c r="C8" s="14" t="s">
        <v>2</v>
      </c>
      <c r="D8" s="15"/>
      <c r="E8" s="14" t="s">
        <v>3</v>
      </c>
      <c r="F8" s="15"/>
      <c r="G8" s="14" t="s">
        <v>4</v>
      </c>
      <c r="H8" s="15"/>
      <c r="I8" s="14" t="s">
        <v>5</v>
      </c>
      <c r="J8" s="15"/>
      <c r="K8" s="14" t="s">
        <v>6</v>
      </c>
      <c r="L8" s="15"/>
      <c r="M8" s="14" t="s">
        <v>32</v>
      </c>
      <c r="N8" s="15"/>
      <c r="O8" s="14" t="s">
        <v>7</v>
      </c>
    </row>
    <row r="9" spans="1:15" ht="13.5">
      <c r="A9" s="35" t="s">
        <v>8</v>
      </c>
      <c r="B9" s="16"/>
      <c r="C9" s="36">
        <v>80000</v>
      </c>
      <c r="D9" s="16"/>
      <c r="E9" s="36">
        <f>C31</f>
        <v>86944</v>
      </c>
      <c r="F9" s="17"/>
      <c r="G9" s="36">
        <f>E31</f>
        <v>101668</v>
      </c>
      <c r="H9" s="17"/>
      <c r="I9" s="36">
        <f>G31</f>
        <v>120162</v>
      </c>
      <c r="J9" s="18" t="s">
        <v>9</v>
      </c>
      <c r="K9" s="36">
        <f>I31</f>
        <v>142236</v>
      </c>
      <c r="L9" s="18" t="s">
        <v>9</v>
      </c>
      <c r="M9" s="36">
        <f>K31</f>
        <v>165030</v>
      </c>
      <c r="N9" s="18" t="s">
        <v>9</v>
      </c>
      <c r="O9" s="37">
        <f>SUM(C9:M9)</f>
        <v>696040</v>
      </c>
    </row>
    <row r="10" spans="1:15" ht="13.5">
      <c r="A10" s="6" t="s">
        <v>10</v>
      </c>
      <c r="B10" s="19"/>
      <c r="C10" s="17"/>
      <c r="D10" s="19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20"/>
    </row>
    <row r="11" spans="1:15" ht="13.5">
      <c r="A11" s="6" t="s">
        <v>11</v>
      </c>
      <c r="B11" s="19"/>
      <c r="C11" s="17"/>
      <c r="D11" s="19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20"/>
    </row>
    <row r="12" spans="1:15" ht="13.5">
      <c r="A12" s="6" t="s">
        <v>12</v>
      </c>
      <c r="B12" s="19"/>
      <c r="C12" s="21">
        <v>15550</v>
      </c>
      <c r="D12" s="19"/>
      <c r="E12" s="21">
        <v>18250</v>
      </c>
      <c r="F12" s="18"/>
      <c r="G12" s="21">
        <v>18250</v>
      </c>
      <c r="H12" s="18"/>
      <c r="I12" s="21">
        <v>20300</v>
      </c>
      <c r="J12" s="18"/>
      <c r="K12" s="21">
        <v>22000</v>
      </c>
      <c r="L12" s="18"/>
      <c r="M12" s="21">
        <v>25000</v>
      </c>
      <c r="N12" s="18"/>
      <c r="O12" s="22">
        <f>SUM(C12:M12)</f>
        <v>119350</v>
      </c>
    </row>
    <row r="13" spans="1:15" ht="13.5">
      <c r="A13" s="38" t="s">
        <v>13</v>
      </c>
      <c r="B13" s="39"/>
      <c r="C13" s="40">
        <v>2000</v>
      </c>
      <c r="D13" s="39"/>
      <c r="E13" s="40">
        <v>5500</v>
      </c>
      <c r="F13" s="41"/>
      <c r="G13" s="40">
        <v>9800</v>
      </c>
      <c r="H13" s="41"/>
      <c r="I13" s="40">
        <v>11500</v>
      </c>
      <c r="J13" s="41"/>
      <c r="K13" s="40">
        <v>10000</v>
      </c>
      <c r="L13" s="41"/>
      <c r="M13" s="40">
        <v>8000</v>
      </c>
      <c r="N13" s="41"/>
      <c r="O13" s="42">
        <f>SUM(C13:M13)</f>
        <v>46800</v>
      </c>
    </row>
    <row r="14" spans="1:15" ht="13.5">
      <c r="A14" s="6" t="s">
        <v>14</v>
      </c>
      <c r="B14" s="19"/>
      <c r="C14" s="22">
        <f>C12+C13</f>
        <v>17550</v>
      </c>
      <c r="D14" s="23"/>
      <c r="E14" s="22">
        <f>E12+E13</f>
        <v>23750</v>
      </c>
      <c r="F14" s="24"/>
      <c r="G14" s="22">
        <f>G12+G13</f>
        <v>28050</v>
      </c>
      <c r="H14" s="24"/>
      <c r="I14" s="22">
        <f>I12+I13</f>
        <v>31800</v>
      </c>
      <c r="J14" s="24"/>
      <c r="K14" s="22">
        <f>K12+K13</f>
        <v>32000</v>
      </c>
      <c r="L14" s="24"/>
      <c r="M14" s="22">
        <f>M12+M13</f>
        <v>33000</v>
      </c>
      <c r="N14" s="24"/>
      <c r="O14" s="22">
        <f>O12+O13</f>
        <v>166150</v>
      </c>
    </row>
    <row r="15" spans="1:15" ht="13.5">
      <c r="A15" s="7"/>
      <c r="B15" s="19"/>
      <c r="C15" s="17"/>
      <c r="D15" s="19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20"/>
    </row>
    <row r="16" spans="1:15" ht="13.5">
      <c r="A16" s="6" t="s">
        <v>15</v>
      </c>
      <c r="B16" s="19"/>
      <c r="C16" s="22">
        <f>C9+C14</f>
        <v>97550</v>
      </c>
      <c r="D16" s="23"/>
      <c r="E16" s="22">
        <f>E9+E14</f>
        <v>110694</v>
      </c>
      <c r="F16" s="24"/>
      <c r="G16" s="22">
        <f>G9+G14</f>
        <v>129718</v>
      </c>
      <c r="H16" s="24"/>
      <c r="I16" s="22">
        <f>I9+I14</f>
        <v>151962</v>
      </c>
      <c r="J16" s="24"/>
      <c r="K16" s="22">
        <f>K9+K14</f>
        <v>174236</v>
      </c>
      <c r="L16" s="24"/>
      <c r="M16" s="22">
        <f>M9+M14</f>
        <v>198030</v>
      </c>
      <c r="N16" s="24"/>
      <c r="O16" s="22">
        <f>SUM(C16:M16)</f>
        <v>862190</v>
      </c>
    </row>
    <row r="17" spans="1:15" ht="13.5">
      <c r="A17" s="7"/>
      <c r="B17" s="19"/>
      <c r="C17" s="17"/>
      <c r="D17" s="19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20"/>
    </row>
    <row r="18" spans="1:15" ht="13.5">
      <c r="A18" s="8" t="s">
        <v>16</v>
      </c>
      <c r="B18" s="19"/>
      <c r="C18" s="17"/>
      <c r="D18" s="19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20"/>
    </row>
    <row r="19" spans="1:15" ht="13.5">
      <c r="A19" s="6" t="s">
        <v>17</v>
      </c>
      <c r="B19" s="19"/>
      <c r="C19" s="17"/>
      <c r="D19" s="19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20"/>
    </row>
    <row r="20" spans="1:15" ht="13.5">
      <c r="A20" s="6" t="s">
        <v>18</v>
      </c>
      <c r="B20" s="19"/>
      <c r="C20" s="21">
        <v>1853</v>
      </c>
      <c r="D20" s="19"/>
      <c r="E20" s="21">
        <v>2188</v>
      </c>
      <c r="F20" s="18"/>
      <c r="G20" s="21">
        <v>2453</v>
      </c>
      <c r="H20" s="18"/>
      <c r="I20" s="21">
        <v>2538</v>
      </c>
      <c r="J20" s="18"/>
      <c r="K20" s="21">
        <v>2278</v>
      </c>
      <c r="L20" s="18"/>
      <c r="M20" s="21">
        <v>2085</v>
      </c>
      <c r="N20" s="18"/>
      <c r="O20" s="22">
        <f aca="true" t="shared" si="0" ref="O20:O29">SUM(C20:M20)</f>
        <v>13395</v>
      </c>
    </row>
    <row r="21" spans="1:15" ht="13.5">
      <c r="A21" s="6" t="s">
        <v>19</v>
      </c>
      <c r="B21" s="19"/>
      <c r="C21" s="21">
        <v>1353</v>
      </c>
      <c r="D21" s="19"/>
      <c r="E21" s="21">
        <v>1688</v>
      </c>
      <c r="F21" s="18"/>
      <c r="G21" s="21">
        <v>1953</v>
      </c>
      <c r="H21" s="18"/>
      <c r="I21" s="21">
        <v>2038</v>
      </c>
      <c r="J21" s="18"/>
      <c r="K21" s="21">
        <v>1778</v>
      </c>
      <c r="L21" s="18"/>
      <c r="M21" s="21">
        <v>1585</v>
      </c>
      <c r="N21" s="18"/>
      <c r="O21" s="22">
        <f t="shared" si="0"/>
        <v>10395</v>
      </c>
    </row>
    <row r="22" spans="1:15" ht="13.5">
      <c r="A22" s="6" t="s">
        <v>20</v>
      </c>
      <c r="B22" s="19"/>
      <c r="C22" s="21">
        <v>1250</v>
      </c>
      <c r="D22" s="19"/>
      <c r="E22" s="21">
        <v>1250</v>
      </c>
      <c r="F22" s="18"/>
      <c r="G22" s="21">
        <v>1250</v>
      </c>
      <c r="H22" s="18"/>
      <c r="I22" s="21">
        <v>1250</v>
      </c>
      <c r="J22" s="18"/>
      <c r="K22" s="21">
        <v>1250</v>
      </c>
      <c r="L22" s="18"/>
      <c r="M22" s="21">
        <v>1250</v>
      </c>
      <c r="N22" s="18"/>
      <c r="O22" s="22">
        <f t="shared" si="0"/>
        <v>7500</v>
      </c>
    </row>
    <row r="23" spans="1:15" ht="13.5">
      <c r="A23" s="6" t="s">
        <v>21</v>
      </c>
      <c r="B23" s="19"/>
      <c r="C23" s="21">
        <v>1600</v>
      </c>
      <c r="D23" s="19"/>
      <c r="E23" s="21">
        <v>1600</v>
      </c>
      <c r="F23" s="18"/>
      <c r="G23" s="21">
        <v>1600</v>
      </c>
      <c r="H23" s="18"/>
      <c r="I23" s="21">
        <v>1600</v>
      </c>
      <c r="J23" s="18"/>
      <c r="K23" s="21">
        <v>1600</v>
      </c>
      <c r="L23" s="18"/>
      <c r="M23" s="21">
        <v>1600</v>
      </c>
      <c r="N23" s="18"/>
      <c r="O23" s="22">
        <f t="shared" si="0"/>
        <v>9600</v>
      </c>
    </row>
    <row r="24" spans="1:15" ht="13.5">
      <c r="A24" s="6" t="s">
        <v>22</v>
      </c>
      <c r="B24" s="19"/>
      <c r="C24" s="21">
        <v>500</v>
      </c>
      <c r="D24" s="19"/>
      <c r="E24" s="21">
        <v>500</v>
      </c>
      <c r="F24" s="18"/>
      <c r="G24" s="21">
        <v>500</v>
      </c>
      <c r="H24" s="18"/>
      <c r="I24" s="21">
        <v>500</v>
      </c>
      <c r="J24" s="18"/>
      <c r="K24" s="21">
        <v>500</v>
      </c>
      <c r="L24" s="18"/>
      <c r="M24" s="21">
        <v>500</v>
      </c>
      <c r="N24" s="18"/>
      <c r="O24" s="22">
        <f t="shared" si="0"/>
        <v>3000</v>
      </c>
    </row>
    <row r="25" spans="1:15" ht="13.5">
      <c r="A25" s="6" t="s">
        <v>23</v>
      </c>
      <c r="B25" s="19"/>
      <c r="C25" s="21">
        <v>1500</v>
      </c>
      <c r="D25" s="19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22">
        <f t="shared" si="0"/>
        <v>1500</v>
      </c>
    </row>
    <row r="26" spans="1:15" ht="13.5">
      <c r="A26" s="6" t="s">
        <v>24</v>
      </c>
      <c r="B26" s="19"/>
      <c r="C26" s="21">
        <v>100</v>
      </c>
      <c r="D26" s="19"/>
      <c r="E26" s="21">
        <v>100</v>
      </c>
      <c r="F26" s="18"/>
      <c r="G26" s="21">
        <v>100</v>
      </c>
      <c r="H26" s="18"/>
      <c r="I26" s="21">
        <v>100</v>
      </c>
      <c r="J26" s="18"/>
      <c r="K26" s="21">
        <v>100</v>
      </c>
      <c r="L26" s="18"/>
      <c r="M26" s="21">
        <v>100</v>
      </c>
      <c r="N26" s="18"/>
      <c r="O26" s="22">
        <f t="shared" si="0"/>
        <v>600</v>
      </c>
    </row>
    <row r="27" spans="1:18" ht="13.5">
      <c r="A27" s="6" t="s">
        <v>25</v>
      </c>
      <c r="B27" s="19"/>
      <c r="C27" s="21">
        <v>1500</v>
      </c>
      <c r="D27" s="19"/>
      <c r="E27" s="21">
        <v>1500</v>
      </c>
      <c r="F27" s="18"/>
      <c r="G27" s="21">
        <v>1500</v>
      </c>
      <c r="H27" s="18"/>
      <c r="I27" s="21">
        <v>1500</v>
      </c>
      <c r="J27" s="18"/>
      <c r="K27" s="21">
        <v>1500</v>
      </c>
      <c r="L27" s="18"/>
      <c r="M27" s="21">
        <v>1500</v>
      </c>
      <c r="N27" s="18"/>
      <c r="O27" s="22">
        <f t="shared" si="0"/>
        <v>9000</v>
      </c>
      <c r="P27" s="9"/>
      <c r="Q27" s="9"/>
      <c r="R27" s="9"/>
    </row>
    <row r="28" spans="1:15" ht="13.5">
      <c r="A28" s="6" t="s">
        <v>26</v>
      </c>
      <c r="B28" s="19"/>
      <c r="C28" s="21">
        <v>750</v>
      </c>
      <c r="D28" s="19"/>
      <c r="E28" s="17"/>
      <c r="F28" s="18"/>
      <c r="G28" s="17"/>
      <c r="H28" s="18"/>
      <c r="I28" s="17"/>
      <c r="J28" s="18"/>
      <c r="K28" s="17"/>
      <c r="L28" s="18"/>
      <c r="M28" s="21">
        <v>750</v>
      </c>
      <c r="N28" s="18"/>
      <c r="O28" s="22">
        <f t="shared" si="0"/>
        <v>1500</v>
      </c>
    </row>
    <row r="29" spans="1:15" ht="13.5">
      <c r="A29" s="6" t="s">
        <v>27</v>
      </c>
      <c r="B29" s="19"/>
      <c r="C29" s="21">
        <v>200</v>
      </c>
      <c r="D29" s="19"/>
      <c r="E29" s="21">
        <v>200</v>
      </c>
      <c r="F29" s="18"/>
      <c r="G29" s="21">
        <v>200</v>
      </c>
      <c r="H29" s="18"/>
      <c r="I29" s="21">
        <v>200</v>
      </c>
      <c r="J29" s="18"/>
      <c r="K29" s="21">
        <v>200</v>
      </c>
      <c r="L29" s="18"/>
      <c r="M29" s="21">
        <v>200</v>
      </c>
      <c r="N29" s="18"/>
      <c r="O29" s="22">
        <f t="shared" si="0"/>
        <v>1200</v>
      </c>
    </row>
    <row r="30" spans="1:15" ht="13.5">
      <c r="A30" s="25" t="s">
        <v>28</v>
      </c>
      <c r="B30" s="26"/>
      <c r="C30" s="27">
        <f>SUM(C20:C29)</f>
        <v>10606</v>
      </c>
      <c r="D30" s="28"/>
      <c r="E30" s="27">
        <f>SUM(E20:E29)</f>
        <v>9026</v>
      </c>
      <c r="F30" s="29"/>
      <c r="G30" s="27">
        <f>SUM(G20:G29)</f>
        <v>9556</v>
      </c>
      <c r="H30" s="29"/>
      <c r="I30" s="27">
        <f>SUM(I20:I29)</f>
        <v>9726</v>
      </c>
      <c r="J30" s="29"/>
      <c r="K30" s="27">
        <f>SUM(K20:K29)</f>
        <v>9206</v>
      </c>
      <c r="L30" s="29"/>
      <c r="M30" s="27">
        <f>SUM(M20:M29)</f>
        <v>9570</v>
      </c>
      <c r="N30" s="29"/>
      <c r="O30" s="27">
        <f>SUM(O20:O29)</f>
        <v>57690</v>
      </c>
    </row>
    <row r="31" spans="1:15" ht="14.25" thickBot="1">
      <c r="A31" s="30" t="s">
        <v>29</v>
      </c>
      <c r="B31" s="31"/>
      <c r="C31" s="32">
        <f>C16-C30</f>
        <v>86944</v>
      </c>
      <c r="D31" s="33"/>
      <c r="E31" s="32">
        <f>E16-E30</f>
        <v>101668</v>
      </c>
      <c r="F31" s="34"/>
      <c r="G31" s="32">
        <f>G16-G30</f>
        <v>120162</v>
      </c>
      <c r="H31" s="34"/>
      <c r="I31" s="32">
        <f>I16-I30</f>
        <v>142236</v>
      </c>
      <c r="J31" s="34"/>
      <c r="K31" s="32">
        <f>K16-K30</f>
        <v>165030</v>
      </c>
      <c r="L31" s="34"/>
      <c r="M31" s="32">
        <f>M16-M30</f>
        <v>188460</v>
      </c>
      <c r="N31" s="34"/>
      <c r="O31" s="32">
        <f>O16-O30</f>
        <v>804500</v>
      </c>
    </row>
    <row r="32" ht="14.25" thickTop="1">
      <c r="B32" s="9"/>
    </row>
    <row r="33" spans="1:2" ht="13.5">
      <c r="A33" s="9"/>
      <c r="B33" s="9"/>
    </row>
  </sheetData>
  <sheetProtection/>
  <mergeCells count="2">
    <mergeCell ref="A5:O5"/>
    <mergeCell ref="A6:O6"/>
  </mergeCells>
  <printOptions horizontalCentered="1" verticalCentered="1"/>
  <pageMargins left="0.75" right="0.75" top="1" bottom="1" header="0.5" footer="0.5"/>
  <pageSetup horizontalDpi="120" verticalDpi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</cp:lastModifiedBy>
  <cp:lastPrinted>2018-10-03T18:12:38Z</cp:lastPrinted>
  <dcterms:created xsi:type="dcterms:W3CDTF">2005-09-17T22:14:36Z</dcterms:created>
  <dcterms:modified xsi:type="dcterms:W3CDTF">2018-10-03T18:12:44Z</dcterms:modified>
  <cp:category/>
  <cp:version/>
  <cp:contentType/>
  <cp:contentStatus/>
</cp:coreProperties>
</file>